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a3834a567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参数与证据" sheetId="1" r:id="Red483d33f82d49fd"/>
    <x:sheet xmlns:r="http://schemas.openxmlformats.org/officeDocument/2006/relationships" name="来源与适用限制" sheetId="2" r:id="Rabeafec976bf42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00"/>
    <x:numFmt numFmtId="201" formatCode="0.0"/>
    <x:numFmt numFmtId="202" formatCode="#,##0"/>
    <x:numFmt numFmtId="203" formatCode="0"/>
    <x:numFmt numFmtId="204" formatCode="0.0000"/>
  </x:numFmts>
  <x:fonts count="7">
    <x:font>
      <x:sz val="11"/>
      <x:name val="Carlito"/>
    </x:font>
    <x:font>
      <x:sz val="11"/>
      <x:color rgb="FF243242"/>
      <x:name val="Arial"/>
    </x:font>
    <x:font>
      <x:b/>
      <x:sz val="16"/>
      <x:color rgb="FF243C53"/>
      <x:name val="Arial"/>
    </x:font>
    <x:font>
      <x:b/>
      <x:sz val="11"/>
      <x:color rgb="FFFFFFFF"/>
      <x:name val="Arial"/>
    </x:font>
    <x:font>
      <x:sz val="11"/>
      <x:color rgb="FF486682"/>
      <x:name val="Arial"/>
    </x:font>
    <x:font>
      <x:b/>
      <x:sz val="13"/>
      <x:color rgb="FF243C53"/>
      <x:name val="Arial"/>
    </x:font>
    <x:font>
      <x:sz val="10"/>
      <x:color rgb="FF48668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C53"/>
      </x:patternFill>
    </x:fill>
    <x:fill>
      <x:patternFill patternType="solid">
        <x:fgColor rgb="FFF0F4F7"/>
      </x:patternFill>
    </x:fill>
    <x:fill>
      <x:patternFill patternType="solid">
        <x:fgColor rgb="FFFFF1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EA3B8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3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9d4fe7d9941c1" /><Relationship Type="http://schemas.openxmlformats.org/officeDocument/2006/relationships/theme" Target="/xl/theme/theme1.xml" Id="Rf53211e43bf545eb" /><Relationship Type="http://schemas.openxmlformats.org/officeDocument/2006/relationships/sharedStrings" Target="/xl/sharedStrings.xml" Id="Re186e050c62a465c" /><Relationship Type="http://schemas.openxmlformats.org/officeDocument/2006/relationships/worksheet" Target="/xl/worksheets/sheet1.xml" Id="Red483d33f82d49fd" /><Relationship Type="http://schemas.openxmlformats.org/officeDocument/2006/relationships/worksheet" Target="/xl/worksheets/sheet2.xml" Id="Rabeafec976bf42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C53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7.5" hidden="0" customWidth="1"/>
    <x:col min="3" max="3" width="29" hidden="0" customWidth="1"/>
    <x:col min="4" max="4" width="15.25" hidden="0" customWidth="1"/>
    <x:col min="5" max="5" width="18.75" hidden="0" customWidth="1"/>
    <x:col min="6" max="6" width="33" hidden="0" customWidth="1"/>
    <x:col min="7" max="7" width="33.75" hidden="0" customWidth="1"/>
    <x:col min="8" max="8" width="11.75" hidden="0" customWidth="1"/>
    <x:col min="9" max="9" width="30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3" t="str">
        <x:v>防风固沙 ETp 与雪因子 · 参数补充 v0.8</x:v>
      </x:c>
      <x:c r="C2" s="3"/>
      <x:c r="D2" s="3"/>
      <x:c r="E2" s="3"/>
      <x:c r="F2" s="3"/>
      <x:c r="G2" s="3"/>
      <x:c r="H2" s="3"/>
      <x:c r="I2" s="3"/>
    </x:row>
    <x:row r="3" ht="24" customHeight="1">
      <x:c r="A3" s="2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/>
      <x:c r="B4" s="2" t="str">
        <x:v>1998手册直接支持0.0162；2001论文印0.00162，差异原因未裁定。保留试算与敏感性分支。</x:v>
      </x:c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 t="str">
        <x:v>本表为证据增量，数值空白表示待输入或未确定，不代表0。Excel只做两项单位换算。</x:v>
      </x:c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4" customHeight="1">
      <x:c r="A7" s="2"/>
      <x:c r="B7" s="8" t="str">
        <x:v>编号</x:v>
      </x:c>
      <x:c r="C7" s="8" t="str">
        <x:v>参数 / 待补项</x:v>
      </x:c>
      <x:c r="D7" s="8" t="str">
        <x:v>数值</x:v>
      </x:c>
      <x:c r="E7" s="8" t="str">
        <x:v>单位</x:v>
      </x:c>
      <x:c r="F7" s="8" t="str">
        <x:v>定义与适用范围</x:v>
      </x:c>
      <x:c r="G7" s="8" t="str">
        <x:v>处理与不确定性</x:v>
      </x:c>
      <x:c r="H7" s="8" t="str">
        <x:v>来源ID</x:v>
      </x:c>
      <x:c r="I7" s="8" t="str">
        <x:v>证据定位</x:v>
      </x:c>
    </x:row>
    <x:row r="8" ht="70" customHeight="1">
      <x:c r="A8" s="2"/>
      <x:c r="B8" s="13" t="str">
        <x:v>E01</x:v>
      </x:c>
      <x:c r="C8" s="13" t="str">
        <x:v>ETp 经验式系数（1998）</x:v>
      </x:c>
      <x:c r="D8" s="14" t="n">
        <x:v>0.0162</x:v>
      </x:c>
      <x:c r="E8" s="13" t="str">
        <x:v>经验系数；随原式单位</x:v>
      </x:c>
      <x:c r="F8" s="13" t="str">
        <x:v>ETp=0.0162×(SR/58.5)×(DT+17.8)，输出 mm。</x:v>
      </x:c>
      <x:c r="G8" s="13" t="str">
        <x:v>保留现有试算值；新增一手出处。不是宁夏率定，也不单称无量纲。</x:v>
      </x:c>
      <x:c r="H8" s="15" t="str">
        <x:v>S01</x:v>
      </x:c>
      <x:c r="I8" s="15" t="str">
        <x:v>印刷 p.39，PDF 43；式[15]、§3.2.3.1</x:v>
      </x:c>
    </x:row>
    <x:row r="9" ht="70" customHeight="1">
      <x:c r="A9" s="2"/>
      <x:c r="B9" s="9" t="str">
        <x:v>E02</x:v>
      </x:c>
      <x:c r="C9" s="9" t="str">
        <x:v>ETp 经验式系数（2001）</x:v>
      </x:c>
      <x:c r="D9" s="11" t="n">
        <x:v>0.00162</x:v>
      </x:c>
      <x:c r="E9" s="9" t="str">
        <x:v>经验系数；随原式单位</x:v>
      </x:c>
      <x:c r="F9" s="9" t="str">
        <x:v>同样标 ETp 为 mm、SR 为期总 cal/cm²、DT 为期均 ℃。</x:v>
      </x:c>
      <x:c r="G9" s="16" t="str">
        <x:v>保留冲突与敏感性分支；未证明笔误、cm/mm 换算或版本更改。</x:v>
      </x:c>
      <x:c r="H9" s="12" t="str">
        <x:v>S02</x:v>
      </x:c>
      <x:c r="I9" s="12" t="str">
        <x:v>印刷 p.268，PDF 4；式(5)</x:v>
      </x:c>
    </x:row>
    <x:row r="10" ht="70" customHeight="1">
      <x:c r="A10" s="2"/>
      <x:c r="B10" s="13" t="str">
        <x:v>E03</x:v>
      </x:c>
      <x:c r="C10" s="13" t="str">
        <x:v>ETp 原式辐射分母</x:v>
      </x:c>
      <x:c r="D10" s="19" t="n">
        <x:v>58.5</x:v>
      </x:c>
      <x:c r="E10" s="13" t="str">
        <x:v>原式数值；配套 cal/cm²</x:v>
      </x:c>
      <x:c r="F10" s="13" t="str">
        <x:v>只能与原式的 SR、温度偏移和 ETp 输出单位一起使用。</x:v>
      </x:c>
      <x:c r="G10" s="13" t="str">
        <x:v>原式常数，不新增“可自由调参”解释。</x:v>
      </x:c>
      <x:c r="H10" s="15" t="str">
        <x:v>S01</x:v>
      </x:c>
      <x:c r="I10" s="15" t="str">
        <x:v>式[15] 的 SR/58.5</x:v>
      </x:c>
    </x:row>
    <x:row r="11" ht="70" customHeight="1">
      <x:c r="A11" s="2"/>
      <x:c r="B11" s="9" t="str">
        <x:v>E04</x:v>
      </x:c>
      <x:c r="C11" s="9" t="str">
        <x:v>ETp 原式温度偏移</x:v>
      </x:c>
      <x:c r="D11" s="18" t="n">
        <x:v>17.8</x:v>
      </x:c>
      <x:c r="E11" s="9" t="str">
        <x:v>℃</x:v>
      </x:c>
      <x:c r="F11" s="9" t="str">
        <x:v>DT 为计算期平均摄氏温度，使用 DT+17.8。</x:v>
      </x:c>
      <x:c r="G11" s="9" t="str">
        <x:v>不是温度阈值；不能直接输入 K。</x:v>
      </x:c>
      <x:c r="H11" s="12" t="str">
        <x:v>S01</x:v>
      </x:c>
      <x:c r="I11" s="12" t="str">
        <x:v>式[15] 与相邻变量说明</x:v>
      </x:c>
    </x:row>
    <x:row r="12" ht="70" customHeight="1">
      <x:c r="A12" s="2"/>
      <x:c r="B12" s="13" t="str">
        <x:v>U01</x:v>
      </x:c>
      <x:c r="C12" s="13" t="str">
        <x:v>1 cal/cm² 对应能量</x:v>
      </x:c>
      <x:c r="D12" s="22" t="n">
        <x:v>41840</x:v>
      </x:c>
      <x:c r="E12" s="13" t="str">
        <x:v>J/m²</x:v>
      </x:c>
      <x:c r="F12" s="13" t="str">
        <x:v>期总辐射 J/m² ÷ 41840 → cal/cm²。</x:v>
      </x:c>
      <x:c r="G12" s="13" t="str">
        <x:v>换算后代入原式；不能把 MJ/m² 数值直接当 cal/cm²。</x:v>
      </x:c>
      <x:c r="H12" s="15" t="str">
        <x:v>S01</x:v>
      </x:c>
      <x:c r="I12" s="15" t="str">
        <x:v>手册 p.103 Line13；项目单位核查</x:v>
      </x:c>
    </x:row>
    <x:row r="13" ht="70" customHeight="1">
      <x:c r="A13" s="2"/>
      <x:c r="B13" s="9" t="str">
        <x:v>U02</x:v>
      </x:c>
      <x:c r="C13" s="9" t="str">
        <x:v>同一能量换为 MJ/m²</x:v>
      </x:c>
      <x:c r="D13" s="11" t="n">
        <x:f>D12/1000000</x:f>
        <x:v>0.04184</x:v>
      </x:c>
      <x:c r="E13" s="9" t="str">
        <x:v>MJ/m²</x:v>
      </x:c>
      <x:c r="F13" s="9" t="str">
        <x:v>由 U01 ÷ 10⁶ 换算；结果 0.04184。</x:v>
      </x:c>
      <x:c r="G13" s="9" t="str">
        <x:v>仅单位换算，不运行 ETp 或 RWEQ。</x:v>
      </x:c>
      <x:c r="H13" s="12" t="str">
        <x:v>S01</x:v>
      </x:c>
      <x:c r="I13" s="12" t="str">
        <x:v>U01 的 SI 前缀换算</x:v>
      </x:c>
    </x:row>
    <x:row r="14" ht="70" customHeight="1">
      <x:c r="A14" s="2"/>
      <x:c r="B14" s="13" t="str">
        <x:v>T01</x:v>
      </x:c>
      <x:c r="C14" s="13" t="str">
        <x:v>原软件计算期下限</x:v>
      </x:c>
      <x:c r="D14" s="25" t="n">
        <x:v>1</x:v>
      </x:c>
      <x:c r="E14" s="13" t="str">
        <x:v>天</x:v>
      </x:c>
      <x:c r="F14" s="13" t="str">
        <x:v>月天气文件按管理日期划成 1–15 天的计算期。</x:v>
      </x:c>
      <x:c r="G14" s="13" t="str">
        <x:v>这不是要求把全部情况固定为 1 天。</x:v>
      </x:c>
      <x:c r="H14" s="15" t="str">
        <x:v>S01</x:v>
      </x:c>
      <x:c r="I14" s="15" t="str">
        <x:v>印刷 p.9，PDF 13；时间划分</x:v>
      </x:c>
    </x:row>
    <x:row r="15" ht="70" customHeight="1">
      <x:c r="A15" s="2"/>
      <x:c r="B15" s="9" t="str">
        <x:v>T02</x:v>
      </x:c>
      <x:c r="C15" s="9" t="str">
        <x:v>原软件计算期上限</x:v>
      </x:c>
      <x:c r="D15" s="24" t="n">
        <x:v>15</x:v>
      </x:c>
      <x:c r="E15" s="9" t="str">
        <x:v>天</x:v>
      </x:c>
      <x:c r="F15" s="9" t="str">
        <x:v>上限与管理事件切期共同定义时间口径。</x:v>
      </x:c>
      <x:c r="G15" s="9" t="str">
        <x:v>现有整月候选未做管理事件切期；不能称原软件复现。</x:v>
      </x:c>
      <x:c r="H15" s="12" t="str">
        <x:v>S01</x:v>
      </x:c>
      <x:c r="I15" s="12" t="str">
        <x:v>印刷 p.9，PDF 13；时间划分</x:v>
      </x:c>
    </x:row>
    <x:row r="16" ht="70" customHeight="1">
      <x:c r="A16" s="2"/>
      <x:c r="B16" s="13" t="str">
        <x:v>T03</x:v>
      </x:c>
      <x:c r="C16" s="13" t="str">
        <x:v>Nd 在变量说明中的通常值</x:v>
      </x:c>
      <x:c r="D16" s="25" t="n">
        <x:v>15</x:v>
      </x:c>
      <x:c r="E16" s="13" t="str">
        <x:v>天</x:v>
      </x:c>
      <x:c r="F16" s="13" t="str">
        <x:v>手册写 normally 15；SR 仍是该期总量。</x:v>
      </x:c>
      <x:c r="G16" s="13" t="str">
        <x:v>SR 已是期总量时，不再除以 Nd；Nd 随实际期间确定。</x:v>
      </x:c>
      <x:c r="H16" s="15" t="str">
        <x:v>S01</x:v>
      </x:c>
      <x:c r="I16" s="15" t="str">
        <x:v>印刷 p.39，PDF 43；式[15]后</x:v>
      </x:c>
    </x:row>
    <x:row r="17" ht="70" customHeight="1">
      <x:c r="A17" s="2"/>
      <x:c r="B17" s="9" t="str">
        <x:v>D01</x:v>
      </x:c>
      <x:c r="C17" s="9" t="str">
        <x:v>每期 SR：待输入</x:v>
      </x:c>
      <x:c r="D17" s="11"/>
      <x:c r="E17" s="9" t="str">
        <x:v>cal/cm² / 计算期</x:v>
      </x:c>
      <x:c r="F17" s="9" t="str">
        <x:v>汇总同一计算期的辐射；手册天气文件用 MJ/m²。</x:v>
      </x:c>
      <x:c r="G17" s="9" t="str">
        <x:v>数值由时序数据产生。期总辐射×期均温一般不等于逐日乘积之和。</x:v>
      </x:c>
      <x:c r="H17" s="12" t="str">
        <x:v>S01</x:v>
      </x:c>
      <x:c r="I17" s="12" t="str">
        <x:v>手册 p.39、p.103；当前聚合限制</x:v>
      </x:c>
    </x:row>
    <x:row r="18" ht="70" customHeight="1">
      <x:c r="A18" s="2"/>
      <x:c r="B18" s="13" t="str">
        <x:v>D02</x:v>
      </x:c>
      <x:c r="C18" s="13" t="str">
        <x:v>每期 DT：待输入</x:v>
      </x:c>
      <x:c r="D18" s="14"/>
      <x:c r="E18" s="13" t="str">
        <x:v>℃</x:v>
      </x:c>
      <x:c r="F18" s="13" t="str">
        <x:v>与 SR、雨量和 Nd 使用相同计算期。</x:v>
      </x:c>
      <x:c r="G18" s="13" t="str">
        <x:v>不能混用整月均温与较短期间的辐射总量。</x:v>
      </x:c>
      <x:c r="H18" s="15" t="str">
        <x:v>S01</x:v>
      </x:c>
      <x:c r="I18" s="15" t="str">
        <x:v>印刷 p.39，PDF 43；变量定义</x:v>
      </x:c>
    </x:row>
    <x:row r="19" ht="70" customHeight="1">
      <x:c r="A19" s="2"/>
      <x:c r="B19" s="9" t="str">
        <x:v>N01</x:v>
      </x:c>
      <x:c r="C19" s="9" t="str">
        <x:v>雪深概率阈值</x:v>
      </x:c>
      <x:c r="D19" s="18" t="n">
        <x:v>25.4</x:v>
      </x:c>
      <x:c r="E19" s="9" t="str">
        <x:v>mm，物理厚度</x:v>
      </x:c>
      <x:c r="F19" s="9" t="str">
        <x:v>SD=1−Pr(物理雪深&gt;25.4 mm)；原手册为月概率输入。</x:v>
      </x:c>
      <x:c r="G19" s="9" t="str">
        <x:v>阈值不是雪水当量或积雪面积比例；未做宁夏验证。</x:v>
      </x:c>
      <x:c r="H19" s="12" t="str">
        <x:v>S01/S04</x:v>
      </x:c>
      <x:c r="I19" s="12" t="str">
        <x:v>手册 p.39；雪证据 equations_and_original_scope</x:v>
      </x:c>
    </x:row>
    <x:row r="20" ht="70" customHeight="1">
      <x:c r="A20" s="2"/>
      <x:c r="B20" s="13" t="str">
        <x:v>N02</x:v>
      </x:c>
      <x:c r="C20" s="13" t="str">
        <x:v>物理雪深阈值换为 m</x:v>
      </x:c>
      <x:c r="D20" s="28" t="n">
        <x:f>D19/1000</x:f>
        <x:v>0.0254</x:v>
      </x:c>
      <x:c r="E20" s="13" t="str">
        <x:v>m，物理厚度</x:v>
      </x:c>
      <x:c r="F20" s="13" t="str">
        <x:v>由 N01 ÷ 1000 换算；结果 0.0254。</x:v>
      </x:c>
      <x:c r="G20" s="13" t="str">
        <x:v>ERA5-Land snow_depth / sde3066 已是物理厚度 m。</x:v>
      </x:c>
      <x:c r="H20" s="15" t="str">
        <x:v>S04</x:v>
      </x:c>
      <x:c r="I20" s="15" t="str">
        <x:v>ECMWF Table2；GEE snow_depth</x:v>
      </x:c>
    </x:row>
    <x:row r="21" ht="70" customHeight="1">
      <x:c r="A21" s="2"/>
      <x:c r="B21" s="9" t="str">
        <x:v>N03</x:v>
      </x:c>
      <x:c r="C21" s="9" t="str">
        <x:v>雪因子 SD：待分期计算</x:v>
      </x:c>
      <x:c r="D21" s="11"/>
      <x:c r="E21" s="9" t="str">
        <x:v>0—1</x:v>
      </x:c>
      <x:c r="F21" s="9" t="str">
        <x:v>SD=1−Pr(物理雪深&gt;25.4 mm)，用于天气因子 WF。</x:v>
      </x:c>
      <x:c r="G21" s="9" t="str">
        <x:v>不能把雪下植被填 0。月概率不证明每个侵蚀时段整格被雪覆盖。</x:v>
      </x:c>
      <x:c r="H21" s="12" t="str">
        <x:v>S01/S04</x:v>
      </x:c>
      <x:c r="I21" s="12" t="str">
        <x:v>手册 p.39；雪证据范围与门槛</x:v>
      </x:c>
    </x:row>
    <x:row r="22" ht="70" customHeight="1">
      <x:c r="A22" s="2"/>
      <x:c r="B22" s="13" t="str">
        <x:v>G01</x:v>
      </x:c>
      <x:c r="C22" s="13" t="str">
        <x:v>管理事件日期：待补</x:v>
      </x:c>
      <x:c r="D22" s="14"/>
      <x:c r="E22" s="13" t="str">
        <x:v>日期</x:v>
      </x:c>
      <x:c r="F22" s="13" t="str">
        <x:v>原软件用管理日期切期；当前候选按整月处理。</x:v>
      </x:c>
      <x:c r="G22" s="16" t="str">
        <x:v>待补依据。没有事件切期、程序代码核验和宁夏验证。</x:v>
      </x:c>
      <x:c r="H22" s="15" t="str">
        <x:v>S01/S03</x:v>
      </x:c>
      <x:c r="I22" s="15" t="str">
        <x:v>手册 p.9；resolution/unresolved</x:v>
      </x:c>
    </x:row>
    <x:row r="23" ht="70" customHeight="1">
      <x:c r="A23" s="2"/>
      <x:c r="B23" s="9" t="str">
        <x:v>G02</x:v>
      </x:c>
      <x:c r="C23" s="9" t="str">
        <x:v>1986 原式与 2001 差异裁定</x:v>
      </x:c>
      <x:c r="D23" s="11"/>
      <x:c r="E23" s="9" t="str">
        <x:v>未确定</x:v>
      </x:c>
      <x:c r="F23" s="9" t="str">
        <x:v>1986 仅获得出版方摘要；本轮未获取全文、源码或作者勘误。</x:v>
      </x:c>
      <x:c r="G23" s="16" t="str">
        <x:v>待补依据。0.0162 的手册出处已核实，冲突原因仍未解决。</x:v>
      </x:c>
      <x:c r="H23" s="12" t="str">
        <x:v>S02/S03</x:v>
      </x:c>
      <x:c r="I23" s="12" t="str">
        <x:v>resolution/decision_for_project/unresolved</x:v>
      </x:c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9" t="str">
        <x:v>现有六情景引用｜冻结结果，未在本表重算</x:v>
      </x:c>
      <x:c r="C25" s="29"/>
      <x:c r="D25" s="29"/>
      <x:c r="E25" s="29"/>
      <x:c r="F25" s="29"/>
      <x:c r="G25" s="29"/>
      <x:c r="H25" s="29"/>
      <x:c r="I25" s="29"/>
    </x:row>
    <x:row r="26" ht="24" customHeight="1">
      <x:c r="A26" s="2"/>
      <x:c r="B26" s="2" t="str">
        <x:v>仅2020盐池一个250 m格；含1/12月多年植被参考与条件雪状态。下列数值不是严格全年服务成果。</x:v>
      </x:c>
      <x:c r="C26" s="2"/>
      <x:c r="D26" s="2"/>
      <x:c r="E26" s="2"/>
      <x:c r="F26" s="2"/>
      <x:c r="G26" s="2"/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4" customHeight="1">
      <x:c r="A28" s="2"/>
      <x:c r="B28" s="8" t="str">
        <x:v>编号</x:v>
      </x:c>
      <x:c r="C28" s="8" t="str">
        <x:v>结果范围</x:v>
      </x:c>
      <x:c r="D28" s="8" t="str">
        <x:v>ETp系数</x:v>
      </x:c>
      <x:c r="E28" s="8" t="str">
        <x:v>Ut @2 m (m/s)</x:v>
      </x:c>
      <x:c r="F28" s="8" t="str">
        <x:v>局地 SR (t/ha)</x:v>
      </x:c>
      <x:c r="G28" s="8" t="str">
        <x:v>区间 SR (t/ha)</x:v>
      </x:c>
      <x:c r="H28" s="8" t="str">
        <x:v>严格年值</x:v>
      </x:c>
      <x:c r="I28" s="8" t="str">
        <x:v>来源定位</x:v>
      </x:c>
    </x:row>
    <x:row r="29" ht="52" customHeight="1">
      <x:c r="A29" s="2"/>
      <x:c r="B29" s="9" t="str">
        <x:v>C01</x:v>
      </x:c>
      <x:c r="C29" s="9" t="str">
        <x:v>2020 盐池单格
条件年合计</x:v>
      </x:c>
      <x:c r="D29" s="11" t="n">
        <x:v>0.0162</x:v>
      </x:c>
      <x:c r="E29" s="24" t="n">
        <x:v>4</x:v>
      </x:c>
      <x:c r="F29" s="27" t="n">
        <x:v>57.25368587766486</x:v>
      </x:c>
      <x:c r="G29" s="27" t="n">
        <x:v>31.599529811881517</x:v>
      </x:c>
      <x:c r="H29" s="30"/>
      <x:c r="I29" s="9" t="str">
        <x:v>S05：annual_comparison[0]
独立复核完成</x:v>
      </x:c>
    </x:row>
    <x:row r="30" ht="52" customHeight="1">
      <x:c r="A30" s="2"/>
      <x:c r="B30" s="9" t="str">
        <x:v>C02</x:v>
      </x:c>
      <x:c r="C30" s="9" t="str">
        <x:v>2020 盐池单格
条件年合计</x:v>
      </x:c>
      <x:c r="D30" s="11" t="n">
        <x:v>0.0162</x:v>
      </x:c>
      <x:c r="E30" s="24" t="n">
        <x:v>5</x:v>
      </x:c>
      <x:c r="F30" s="27" t="n">
        <x:v>11.211388129553088</x:v>
      </x:c>
      <x:c r="G30" s="27" t="n">
        <x:v>5.910891537280028</x:v>
      </x:c>
      <x:c r="H30" s="30"/>
      <x:c r="I30" s="9" t="str">
        <x:v>S05：annual_comparison[1]
独立复核完成</x:v>
      </x:c>
    </x:row>
    <x:row r="31" ht="52" customHeight="1">
      <x:c r="A31" s="2"/>
      <x:c r="B31" s="9" t="str">
        <x:v>C03</x:v>
      </x:c>
      <x:c r="C31" s="9" t="str">
        <x:v>2020 盐池单格
条件年合计</x:v>
      </x:c>
      <x:c r="D31" s="11" t="n">
        <x:v>0.0162</x:v>
      </x:c>
      <x:c r="E31" s="24" t="n">
        <x:v>6</x:v>
      </x:c>
      <x:c r="F31" s="27" t="n">
        <x:v>1.7269839661337363</x:v>
      </x:c>
      <x:c r="G31" s="27" t="n">
        <x:v>0.8883307748227586</x:v>
      </x:c>
      <x:c r="H31" s="30"/>
      <x:c r="I31" s="9" t="str">
        <x:v>S05：annual_comparison[2]
独立复核完成</x:v>
      </x:c>
    </x:row>
    <x:row r="32" ht="52" customHeight="1">
      <x:c r="A32" s="2"/>
      <x:c r="B32" s="13" t="str">
        <x:v>C04</x:v>
      </x:c>
      <x:c r="C32" s="13" t="str">
        <x:v>2020 盐池单格
条件年合计</x:v>
      </x:c>
      <x:c r="D32" s="14" t="n">
        <x:v>0.00162</x:v>
      </x:c>
      <x:c r="E32" s="25" t="n">
        <x:v>4</x:v>
      </x:c>
      <x:c r="F32" s="28" t="n">
        <x:v>31.11572321873156</x:v>
      </x:c>
      <x:c r="G32" s="28" t="n">
        <x:v>16.92436051869193</x:v>
      </x:c>
      <x:c r="H32" s="31"/>
      <x:c r="I32" s="13" t="str">
        <x:v>S05：annual_comparison[3]
独立复核完成</x:v>
      </x:c>
    </x:row>
    <x:row r="33" ht="52" customHeight="1">
      <x:c r="A33" s="2"/>
      <x:c r="B33" s="13" t="str">
        <x:v>C05</x:v>
      </x:c>
      <x:c r="C33" s="13" t="str">
        <x:v>2020 盐池单格
条件年合计</x:v>
      </x:c>
      <x:c r="D33" s="14" t="n">
        <x:v>0.00162</x:v>
      </x:c>
      <x:c r="E33" s="25" t="n">
        <x:v>5</x:v>
      </x:c>
      <x:c r="F33" s="28" t="n">
        <x:v>4.974547493400695</x:v>
      </x:c>
      <x:c r="G33" s="28" t="n">
        <x:v>2.580984799669545</x:v>
      </x:c>
      <x:c r="H33" s="31"/>
      <x:c r="I33" s="13" t="str">
        <x:v>S05：annual_comparison[4]
独立复核完成</x:v>
      </x:c>
    </x:row>
    <x:row r="34" ht="52" customHeight="1">
      <x:c r="A34" s="2"/>
      <x:c r="B34" s="13" t="str">
        <x:v>C06</x:v>
      </x:c>
      <x:c r="C34" s="13" t="str">
        <x:v>2020 盐池单格
条件年合计</x:v>
      </x:c>
      <x:c r="D34" s="14" t="n">
        <x:v>0.00162</x:v>
      </x:c>
      <x:c r="E34" s="25" t="n">
        <x:v>6</x:v>
      </x:c>
      <x:c r="F34" s="28" t="n">
        <x:v>0.4981950171195245</x:v>
      </x:c>
      <x:c r="G34" s="28" t="n">
        <x:v>0.25240209391594</x:v>
      </x:c>
      <x:c r="H34" s="31"/>
      <x:c r="I34" s="13" t="str">
        <x:v>S05：annual_comparison[5]
独立复核完成</x:v>
      </x:c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8" customHeight="1">
      <x:c r="A36" s="2"/>
      <x:c r="B36" s="2" t="str">
        <x:v>局地 SR 对应 SL(z)差值；区间 SR 对应 Q(z)/z差值。两者口径不同，不相加、不互换，长度50 m是项目假设。</x:v>
      </x:c>
      <x:c r="C36" s="2"/>
      <x:c r="D36" s="2"/>
      <x:c r="E36" s="2"/>
      <x:c r="F36" s="2"/>
      <x:c r="G36" s="2"/>
      <x:c r="H36" s="2"/>
      <x:c r="I36" s="2"/>
    </x:row>
    <x:row r="37" ht="28" customHeight="1">
      <x:c r="A37" s="2"/>
      <x:c r="B37" s="2" t="str">
        <x:v>严格年值为空：冬季植被原生观测缺口未补齐，2–11月负雪深状态未通过严格物理雪门。来源冲突并非唯一限制。</x:v>
      </x:c>
      <x:c r="C37" s="2"/>
      <x:c r="D37" s="2"/>
      <x:c r="E37" s="2"/>
      <x:c r="F37" s="2"/>
      <x:c r="G37" s="2"/>
      <x:c r="H37" s="2"/>
      <x:c r="I37" s="2"/>
    </x:row>
    <x:row r="38" ht="28" customHeight="1">
      <x:c r="A38" s="2"/>
      <x:c r="B38" s="2" t="str">
        <x:v>原手册按管理日期切分1–15天；现有整月候选未切期。两种时段因子一般不等价，后续敏感性须单独命名。</x:v>
      </x:c>
      <x:c r="C38" s="2"/>
      <x:c r="D38" s="2"/>
      <x:c r="E38" s="2"/>
      <x:c r="F38" s="2"/>
      <x:c r="G38" s="2"/>
      <x:c r="H38" s="2"/>
      <x:c r="I38" s="2"/>
    </x:row>
    <x:row r="39" ht="28" customHeight="1">
      <x:c r="A39" s="2"/>
      <x:c r="B39" s="2" t="str">
        <x:v>本表不确定宁夏校准误差。水源涵养及其CN/Kc参数沿用既有资料；本次没有新增水文率定值。</x:v>
      </x:c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C53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8.5" hidden="0" customWidth="1"/>
    <x:col min="3" max="3" width="32.5" hidden="0" customWidth="1"/>
    <x:col min="4" max="4" width="9.25" hidden="0" customWidth="1"/>
    <x:col min="5" max="5" width="25.25" hidden="0" customWidth="1"/>
    <x:col min="6" max="6" width="34.25" hidden="0" customWidth="1"/>
    <x:col min="7" max="7" width="35.25" hidden="0" customWidth="1"/>
    <x:col min="8" max="8" width="5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3" t="str">
        <x:v>来源与适用限制 · v0.8</x:v>
      </x:c>
      <x:c r="C2" s="3"/>
      <x:c r="D2" s="3"/>
      <x:c r="E2" s="3"/>
      <x:c r="F2" s="3"/>
      <x:c r="G2" s="3"/>
      <x:c r="H2" s="3"/>
    </x:row>
    <x:row r="3" ht="24" customHeight="1">
      <x:c r="A3" s="2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 t="str">
        <x:v>页码均区分印刷页与PDF页。主要文献源文件内部保存；本工作簿只提供转述、定位与公开链接。</x:v>
      </x:c>
      <x:c r="C4" s="2"/>
      <x:c r="D4" s="2"/>
      <x:c r="E4" s="2"/>
      <x:c r="F4" s="2"/>
      <x:c r="G4" s="2"/>
      <x:c r="H4" s="2"/>
    </x:row>
    <x:row r="5" ht="26" customHeight="1">
      <x:c r="A5" s="2"/>
      <x:c r="B5" s="2" t="str">
        <x:v>原始手册出处已核实，不代表2001冲突、雪覆盖时空适用性或宁夏率定已经解决。</x:v>
      </x:c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4" customHeight="1">
      <x:c r="A7" s="2"/>
      <x:c r="B7" s="8" t="str">
        <x:v>来源ID</x:v>
      </x:c>
      <x:c r="C7" s="8" t="str">
        <x:v>文献 / 证据名称</x:v>
      </x:c>
      <x:c r="D7" s="8" t="str">
        <x:v>年份 /
资料年</x:v>
      </x:c>
      <x:c r="E7" s="8" t="str">
        <x:v>证据类型</x:v>
      </x:c>
      <x:c r="F7" s="8" t="str">
        <x:v>直接支持</x:v>
      </x:c>
      <x:c r="G7" s="8" t="str">
        <x:v>适用限制</x:v>
      </x:c>
      <x:c r="H7" s="8" t="str">
        <x:v>公开链接 / 本地记录</x:v>
      </x:c>
    </x:row>
    <x:row r="8" ht="136" customHeight="1">
      <x:c r="A8" s="2"/>
      <x:c r="B8" s="13" t="str">
        <x:v>S01</x:v>
      </x:c>
      <x:c r="C8" s="13" t="str">
        <x:v>Fryrear, Saleh, Bilbro, Schomberg, Stout &amp; Zobeck. Revised Wind Erosion Equation (RWEQ). USDA-ARS Technical Bulletin No.1.</x:v>
      </x:c>
      <x:c r="D8" s="33" t="n">
        <x:v>1998</x:v>
      </x:c>
      <x:c r="E8" s="13" t="str">
        <x:v>原始技术手册；官方历史网页的公开存档</x:v>
      </x:c>
      <x:c r="F8" s="13" t="str">
        <x:v>式[15]：0.0162；SR 期总 cal/cm²，DT 期均 ℃；1–15 天切期；物理雪深 25.4 mm。</x:v>
      </x:c>
      <x:c r="G8" s="13" t="str">
        <x:v>原美国农田模型，非宁夏率定。章文件与全书是同一出版物，不能当独立验证。原PDF仅内部留档。</x:v>
      </x:c>
      <x:c r="H8" s="34" t="str">
        <x:v>https://web.archive.org/web/20161222091412/http://www.csrl.ars.usda.gov/wewc/rweq/rweq.pdf</x:v>
      </x:c>
    </x:row>
    <x:row r="9" ht="136" customHeight="1">
      <x:c r="A9" s="2"/>
      <x:c r="B9" s="9" t="str">
        <x:v>S02</x:v>
      </x:c>
      <x:c r="C9" s="9" t="str">
        <x:v>Fryrear, Chen &amp; Lester. Revised Wind Erosion Equation. Annals of Arid Zone 40(3):265–279. DOI:10.56093/aaz.v40i3.65816.</x:v>
      </x:c>
      <x:c r="D9" s="23" t="n">
        <x:v>2001</x:v>
      </x:c>
      <x:c r="E9" s="9" t="str">
        <x:v>模型作者论文；官方期刊全文</x:v>
      </x:c>
      <x:c r="F9" s="9" t="str">
        <x:v>印刷 p.268 / PDF4，式(5)印 0.00162；相邻单位仍为 mm、期总 cal/cm²、℃。</x:v>
      </x:c>
      <x:c r="G9" s="9" t="str">
        <x:v>原因未裁定；不能宣称已确认笔误、厘米毫米换算或软件版本更改。网页迁移日期2016不是出版年。</x:v>
      </x:c>
      <x:c r="H9" s="32" t="str">
        <x:v>https://epubs.icar.org.in/index.php/AAZ/article/view/65816</x:v>
      </x:c>
    </x:row>
    <x:row r="10" ht="136" customHeight="1">
      <x:c r="A10" s="2"/>
      <x:c r="B10" s="13" t="str">
        <x:v>S03</x:v>
      </x:c>
      <x:c r="C10" s="13" t="str">
        <x:v>Samani &amp; Pessarakli. Estimating Potential Crop Evapotranspiration with Minimum Data in Arizona. DOI:10.13031/2013.30184.</x:v>
      </x:c>
      <x:c r="D10" s="33" t="n">
        <x:v>1986</x:v>
      </x:c>
      <x:c r="E10" s="13" t="str">
        <x:v>仅出版方摘要；全文未获得</x:v>
      </x:c>
      <x:c r="F10" s="13" t="str">
        <x:v>为手册溯源线索，不为本表增补原式数值。原软件 ZIP/源码与作者勘误也未获得。</x:v>
      </x:c>
      <x:c r="G10" s="13" t="str">
        <x:v>不从摘要推断系数单位。此次未找到，不代表不存在。未购买、未创建新账号。</x:v>
      </x:c>
      <x:c r="H10" s="34" t="str">
        <x:v>https://elibrary.asabe.org/abstract.asp?aid=30184</x:v>
      </x:c>
    </x:row>
    <x:row r="11" ht="136" customHeight="1">
      <x:c r="A11" s="2"/>
      <x:c r="B11" s="9" t="str">
        <x:v>S04</x:v>
      </x:c>
      <x:c r="C11" s="9" t="str">
        <x:v>ECMWF ERA5-Land 文档；GEE ERA5-Land Hourly 目录；本地已核雪字段证据。</x:v>
      </x:c>
      <x:c r="D11" s="23"/>
      <x:c r="E11" s="9" t="str">
        <x:v>官方数据定义与项目源字段核验</x:v>
      </x:c>
      <x:c r="F11" s="9" t="str">
        <x:v>物理雪深 snow_depth=sde3066，单位 m；SWE=sd141，为水当量；雪密度为 kg/m³。</x:v>
      </x:c>
      <x:c r="G11" s="9" t="str">
        <x:v>ERA5 网格平均雪深不证明250 m全表面覆盖；NDSI不能转为25.4 mm厚度。日均归约为项目选择。负雪深严格门仍未通过。</x:v>
      </x:c>
      <x:c r="H11" s="32" t="str">
        <x:v>https://developers.google.com/earth-engine/datasets/catalog/ECMWF_ERA5_LAND_HOURLY
https://confluence.ecmwf.int/spaces/CKB/pages/140385202/ERA5-Land%2Bdata%2Bdocumentation</x:v>
      </x:c>
    </x:row>
    <x:row r="12" ht="136" customHeight="1">
      <x:c r="A12" s="2"/>
      <x:c r="B12" s="13" t="str">
        <x:v>S05</x:v>
      </x:c>
      <x:c r="C12" s="13" t="str">
        <x:v>盐池2020单格：ETp两系数 × Ut三阈值，共6个预声明条件情景；已独立复核。</x:v>
      </x:c>
      <x:c r="D12" s="33" t="n">
        <x:v>2020</x:v>
      </x:c>
      <x:c r="E12" s="13" t="str">
        <x:v>本项目既有冻结结果，非新模型运行</x:v>
      </x:c>
      <x:c r="F12" s="13" t="str">
        <x:v>原始双精度数值照录在第一页。气象为2020实际年；2–11月 QA{0,1}，1/12月严格多年参考填补。</x:v>
      </x:c>
      <x:c r="G12" s="13" t="str">
        <x:v>250 m单格；50 m侵蚀长度为假设。局地SL(z)与区间Q(z)/z为不同量。未构成全区或完整实测2020成果；严格年值仍空。</x:v>
      </x:c>
      <x:c r="H12" s="34" t="str">
        <x:v>本地：data/wind_point_etp_coefficient_sensitivity_v1/coefficient_sensitivity.json
独审：data/wind_point_etp_coefficient_independent_review_v1/review.json</x:v>
      </x:c>
    </x:row>
    <x:row r="13" ht="136" customHeight="1">
      <x:c r="A13" s="2"/>
      <x:c r="B13" s="9" t="str">
        <x:v>S06</x:v>
      </x:c>
      <x:c r="C13" s="9" t="str">
        <x:v>v2.7 阶段记录与 v0.7 参数补充；本表为 v0.8 增量。</x:v>
      </x:c>
      <x:c r="D13" s="23" t="n">
        <x:v>2026</x:v>
      </x:c>
      <x:c r="E13" s="9" t="str">
        <x:v>项目版本与适用边界</x:v>
      </x:c>
      <x:c r="F13" s="9" t="str">
        <x:v>只补 ETp 一手出处、时段、雪深单位及现有敏感性引用。水源涵养/CN/Kc等继续见既有表。</x:v>
      </x:c>
      <x:c r="G13" s="9" t="str">
        <x:v>不覆盖旧文件、不更改默认、不运行模型、不发布网站。来源证据完善不等于参数本地校准完成。</x:v>
      </x:c>
      <x:c r="H13" s="32" t="str">
        <x:v>本地：docs/research-milestone-v2.7.json
既有参数表：水源涵养与防风固沙_植被候选与输入证据补充_v0.7.xlsx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8" customHeight="1">
      <x:c r="A16" s="2"/>
      <x:c r="B16" s="2" t="str">
        <x:v>S01的全书和sec3章节公式页一致，是同一出版物的交叉核对，不是两个独立研究。</x:v>
      </x:c>
      <x:c r="C16" s="2"/>
      <x:c r="D16" s="2"/>
      <x:c r="E16" s="2"/>
      <x:c r="F16" s="2"/>
      <x:c r="G16" s="2"/>
      <x:c r="H16" s="2"/>
    </x:row>
    <x:row r="17" ht="28" customHeight="1">
      <x:c r="A17" s="2"/>
      <x:c r="B17" s="2" t="str">
        <x:v>S04的物理雪深与SWE是不同变量。原始概率用“&gt;”阈值；恰等阈值的边界语义未完全解释，当前“&gt;”保留。</x:v>
      </x:c>
      <x:c r="C17" s="2"/>
      <x:c r="D17" s="2"/>
      <x:c r="E17" s="2"/>
      <x:c r="F17" s="2"/>
      <x:c r="G17" s="2"/>
      <x:c r="H17" s="2"/>
    </x:row>
    <x:row r="18" ht="28" customHeight="1">
      <x:c r="A18" s="2"/>
      <x:c r="B18" s="2" t="str">
        <x:v>获取失败有留档：1986全文需登录/许可，原程序ZIP路径404，未取得作者勘误；此次未找到不等于不存在。</x:v>
      </x:c>
      <x:c r="C18" s="2"/>
      <x:c r="D18" s="2"/>
      <x:c r="E18" s="2"/>
      <x:c r="F18" s="2"/>
      <x:c r="G18" s="2"/>
      <x:c r="H18" s="2"/>
    </x:row>
    <x:row r="19" ht="28" customHeight="1">
      <x:c r="A19" s="2"/>
      <x:c r="B19" s="2" t="str">
        <x:v>本表随附TXT说明；逐条来源指针、原文件SHA256、数值核验与图像检查记录见同目录内部交付清单。</x:v>
      </x:c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</x:sheetData>
  <x:pageMargins left="0.7" right="0.7" top="0.75" bottom="0.75" header="0.3" footer="0.3"/>
</x:worksheet>
</file>